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a" sheetId="1" state="visible" r:id="rId1"/>
    <sheet xmlns:r="http://schemas.openxmlformats.org/officeDocument/2006/relationships" name="Thiet lap" sheetId="2" state="visible" r:id="rId2"/>
    <sheet xmlns:r="http://schemas.openxmlformats.org/officeDocument/2006/relationships" name="Cham cong" sheetId="3" state="visible" r:id="rId3"/>
    <sheet xmlns:r="http://schemas.openxmlformats.org/officeDocument/2006/relationships" name="T07-2026" sheetId="4" state="visible" r:id="rId4"/>
    <sheet xmlns:r="http://schemas.openxmlformats.org/officeDocument/2006/relationships" name="T06-2026" sheetId="5" state="visible" r:id="rId5"/>
    <sheet xmlns:r="http://schemas.openxmlformats.org/officeDocument/2006/relationships" name="Phu cap" sheetId="6" state="visible" r:id="rId6"/>
    <sheet xmlns:r="http://schemas.openxmlformats.org/officeDocument/2006/relationships" name="Tong hop bo phan" sheetId="7" state="visible" r:id="rId7"/>
    <sheet xmlns:r="http://schemas.openxmlformats.org/officeDocument/2006/relationships" name="Chuyen khoan" sheetId="8" state="visible" r:id="rId8"/>
    <sheet xmlns:r="http://schemas.openxmlformats.org/officeDocument/2006/relationships" name="Ghi chu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6"/>
    </font>
    <font>
      <b val="1"/>
    </font>
    <font>
      <i val="1"/>
      <color rgb="00909090"/>
      <sz val="9"/>
    </font>
    <font>
      <i val="1"/>
      <color rgb="00808080"/>
      <sz val="8"/>
    </font>
    <font>
      <b val="1"/>
      <sz val="13"/>
    </font>
    <font>
      <i val="1"/>
      <color rgb="00606060"/>
      <sz val="9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00E4EBF2"/>
      </patternFill>
    </fill>
    <fill>
      <patternFill patternType="solid">
        <fgColor rgb="00FBF6EC"/>
      </patternFill>
    </fill>
  </fills>
  <borders count="2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3" fontId="0" fillId="0" borderId="0" pivotButton="0" quotePrefix="0" xfId="0"/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3" fontId="0" fillId="0" borderId="1" pivotButton="0" quotePrefix="0" xfId="0"/>
    <xf numFmtId="3" fontId="0" fillId="3" borderId="1" pivotButton="0" quotePrefix="0" xfId="0"/>
    <xf numFmtId="0" fontId="2" fillId="0" borderId="1" applyAlignment="1" pivotButton="0" quotePrefix="0" xfId="0">
      <alignment horizontal="center" vertical="top"/>
    </xf>
    <xf numFmtId="0" fontId="2" fillId="0" borderId="1" applyAlignment="1" pivotButton="0" quotePrefix="0" xfId="0">
      <alignment vertical="top" wrapText="1"/>
    </xf>
    <xf numFmtId="3" fontId="2" fillId="0" borderId="1" pivotButton="0" quotePrefix="0" xfId="0"/>
    <xf numFmtId="3" fontId="2" fillId="3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52" customWidth="1" min="2" max="2"/>
  </cols>
  <sheetData>
    <row r="1">
      <c r="A1" s="1" t="inlineStr">
        <is>
          <t>BẢNG LƯƠNG HÀNG THÁNG</t>
        </is>
      </c>
    </row>
    <row r="3">
      <c r="A3" s="2" t="inlineStr">
        <is>
          <t>Đơn vị</t>
        </is>
      </c>
      <c r="B3" t="inlineStr">
        <is>
          <t>Công ty TNHH Astra Việt Nam</t>
        </is>
      </c>
    </row>
    <row r="4">
      <c r="A4" s="2" t="inlineStr">
        <is>
          <t>Mã số thuế</t>
        </is>
      </c>
      <c r="B4" t="inlineStr">
        <is>
          <t>0999000001</t>
        </is>
      </c>
    </row>
    <row r="5">
      <c r="A5" s="2" t="inlineStr">
        <is>
          <t>Kỳ</t>
        </is>
      </c>
      <c r="B5" t="inlineStr">
        <is>
          <t>Tháng 07/2026</t>
        </is>
      </c>
    </row>
    <row r="6">
      <c r="A6" s="2" t="inlineStr">
        <is>
          <t>Bên lập</t>
        </is>
      </c>
      <c r="B6" t="inlineStr">
        <is>
          <t>Công ty TNHH Dịch vụ Kế toán Minh Khuê</t>
        </is>
      </c>
    </row>
    <row r="7">
      <c r="A7" s="2" t="inlineStr">
        <is>
          <t>Ngày bàn giao</t>
        </is>
      </c>
      <c r="B7" t="inlineStr">
        <is>
          <t>05/07/2026</t>
        </is>
      </c>
    </row>
    <row r="8">
      <c r="A8" s="2" t="inlineStr">
        <is>
          <t>Người nhận</t>
        </is>
      </c>
      <c r="B8" t="inlineStr">
        <is>
          <t>Đặng Thị Kim Ngân — Kế toán trưởng</t>
        </is>
      </c>
    </row>
    <row r="11">
      <c r="A11" s="2" t="inlineStr">
        <is>
          <t>Danh mục sheet trong file</t>
        </is>
      </c>
    </row>
    <row r="12">
      <c r="A12" t="inlineStr">
        <is>
          <t xml:space="preserve">  - T05-2026</t>
        </is>
      </c>
    </row>
    <row r="13">
      <c r="A13" t="inlineStr">
        <is>
          <t xml:space="preserve">  - Cham cong</t>
        </is>
      </c>
    </row>
    <row r="14">
      <c r="A14" t="inlineStr">
        <is>
          <t xml:space="preserve">  - Phu cap</t>
        </is>
      </c>
    </row>
    <row r="15">
      <c r="A15" t="inlineStr">
        <is>
          <t xml:space="preserve">  - Chuyen khoan</t>
        </is>
      </c>
    </row>
    <row r="17">
      <c r="A17" s="3" t="inlineStr">
        <is>
          <t>(cập nhật lần cuối: tháng 5/2026)</t>
        </is>
      </c>
    </row>
    <row r="19">
      <c r="A19" s="4" t="inlineStr">
        <is>
          <t>Tài liệu giả định dùng để học tập. Công ty dịch vụ, nhân sự, mức lương và số tiền trong tài liệu này đều không có thật.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16" customWidth="1" min="3" max="3"/>
  </cols>
  <sheetData>
    <row r="1">
      <c r="A1" s="5" t="inlineStr">
        <is>
          <t>THIẾT LẬP TÍNH LƯƠNG</t>
        </is>
      </c>
    </row>
    <row r="2" ht="30" customHeight="1">
      <c r="A2" s="6" t="inlineStr">
        <is>
          <t>Các giá trị ở đây do công ty ấn định trong quy chế lương. Đây là số giả định dùng cho bài tập.</t>
        </is>
      </c>
    </row>
    <row r="4">
      <c r="A4" s="2" t="inlineStr">
        <is>
          <t>Ngày công chuẩn của tháng</t>
        </is>
      </c>
      <c r="B4" s="7" t="n">
        <v>26</v>
      </c>
      <c r="C4" t="inlineStr">
        <is>
          <t>ngày</t>
        </is>
      </c>
    </row>
    <row r="5">
      <c r="A5" s="2" t="inlineStr">
        <is>
          <t>Đơn giá làm thêm</t>
        </is>
      </c>
      <c r="B5" s="7" t="n">
        <v>85000</v>
      </c>
      <c r="C5" t="inlineStr">
        <is>
          <t>VND/giờ</t>
        </is>
      </c>
    </row>
    <row r="6">
      <c r="A6" s="2" t="inlineStr">
        <is>
          <t>Phụ cấp ăn ca — đơn giá 1 ngày công</t>
        </is>
      </c>
      <c r="B6" s="7" t="n">
        <v>30000</v>
      </c>
      <c r="C6" t="inlineStr">
        <is>
          <t>VND/ngày</t>
        </is>
      </c>
    </row>
    <row r="8" ht="30" customHeight="1">
      <c r="A8" s="8" t="inlineStr">
        <is>
          <t>Quy tắc: Phụ cấp ăn ca = đơn giá 1 ngày × ngày công thực tế.</t>
        </is>
      </c>
    </row>
    <row r="10" ht="30" customHeight="1">
      <c r="A10" s="9" t="inlineStr">
        <is>
          <t>BHXH, BHYT, BHTN và thuế TNCN được tính trên hệ thống riêng của bên dịch vụ, không nằm trong file này. Các cột đó trong bảng lương để trống.</t>
        </is>
      </c>
    </row>
    <row r="12">
      <c r="A12" s="4" t="inlineStr">
        <is>
          <t>Tài liệu giả định dùng để học tập. Công ty dịch vụ, nhân sự, mức lương và số tiền trong tài liệu này đều không có thật.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6" customWidth="1" min="1" max="1"/>
    <col width="10" customWidth="1" min="2" max="2"/>
    <col width="24" customWidth="1" min="3" max="3"/>
    <col width="12" customWidth="1" min="4" max="4"/>
    <col width="24" customWidth="1" min="5" max="5"/>
  </cols>
  <sheetData>
    <row r="1">
      <c r="A1" s="5" t="inlineStr">
        <is>
          <t>BẢNG CHẤM CÔNG THÁNG 07/2026</t>
        </is>
      </c>
    </row>
    <row r="3">
      <c r="A3" s="10" t="inlineStr">
        <is>
          <t>STT</t>
        </is>
      </c>
      <c r="B3" s="10" t="inlineStr">
        <is>
          <t>Mã NV</t>
        </is>
      </c>
      <c r="C3" s="10" t="inlineStr">
        <is>
          <t>Họ và tên</t>
        </is>
      </c>
      <c r="D3" s="10" t="inlineStr">
        <is>
          <t>Ngày công</t>
        </is>
      </c>
      <c r="E3" s="10" t="inlineStr">
        <is>
          <t>Số giờ làm thêm (tổng trong tháng)</t>
        </is>
      </c>
    </row>
    <row r="4">
      <c r="A4" s="11" t="n">
        <v>1</v>
      </c>
      <c r="B4" s="12" t="inlineStr">
        <is>
          <t>NV01</t>
        </is>
      </c>
      <c r="C4" s="12" t="inlineStr">
        <is>
          <t>Nguyễn Thị Hồng Vân</t>
        </is>
      </c>
      <c r="D4" s="11" t="n">
        <v>26</v>
      </c>
      <c r="E4" s="11" t="n">
        <v>0</v>
      </c>
    </row>
    <row r="5">
      <c r="A5" s="11" t="n">
        <v>2</v>
      </c>
      <c r="B5" s="12" t="inlineStr">
        <is>
          <t>NV02</t>
        </is>
      </c>
      <c r="C5" s="12" t="inlineStr">
        <is>
          <t>Đặng Thị Kim Ngân</t>
        </is>
      </c>
      <c r="D5" s="11" t="n">
        <v>26</v>
      </c>
      <c r="E5" s="11" t="n">
        <v>0</v>
      </c>
    </row>
    <row r="6">
      <c r="A6" s="11" t="n">
        <v>3</v>
      </c>
      <c r="B6" s="12" t="inlineStr">
        <is>
          <t>NV03</t>
        </is>
      </c>
      <c r="C6" s="12" t="inlineStr">
        <is>
          <t>Trần Quốc Bảo</t>
        </is>
      </c>
      <c r="D6" s="11" t="n">
        <v>26</v>
      </c>
      <c r="E6" s="11" t="n">
        <v>0</v>
      </c>
    </row>
    <row r="7">
      <c r="A7" s="11" t="n">
        <v>4</v>
      </c>
      <c r="B7" s="12" t="inlineStr">
        <is>
          <t>NV04</t>
        </is>
      </c>
      <c r="C7" s="12" t="inlineStr">
        <is>
          <t>Lê Văn Hậu</t>
        </is>
      </c>
      <c r="D7" s="11" t="n">
        <v>26</v>
      </c>
      <c r="E7" s="11" t="n">
        <v>12</v>
      </c>
    </row>
    <row r="8">
      <c r="A8" s="11" t="n">
        <v>5</v>
      </c>
      <c r="B8" s="12" t="inlineStr">
        <is>
          <t>NV05</t>
        </is>
      </c>
      <c r="C8" s="12" t="inlineStr">
        <is>
          <t>Phạm Thị Mai Hương</t>
        </is>
      </c>
      <c r="D8" s="11" t="n">
        <v>26</v>
      </c>
      <c r="E8" s="11" t="n">
        <v>16</v>
      </c>
    </row>
    <row r="9">
      <c r="A9" s="11" t="n">
        <v>6</v>
      </c>
      <c r="B9" s="12" t="inlineStr">
        <is>
          <t>NV06</t>
        </is>
      </c>
      <c r="C9" s="12" t="inlineStr">
        <is>
          <t>Hoàng Minh Tuấn</t>
        </is>
      </c>
      <c r="D9" s="11" t="n">
        <v>26</v>
      </c>
      <c r="E9" s="11" t="n">
        <v>20</v>
      </c>
    </row>
    <row r="10">
      <c r="A10" s="11" t="n">
        <v>7</v>
      </c>
      <c r="B10" s="12" t="inlineStr">
        <is>
          <t>NV07</t>
        </is>
      </c>
      <c r="C10" s="12" t="inlineStr">
        <is>
          <t>Vũ Thị Thanh Nga</t>
        </is>
      </c>
      <c r="D10" s="11" t="n">
        <v>26</v>
      </c>
      <c r="E10" s="11" t="n">
        <v>0</v>
      </c>
    </row>
    <row r="11">
      <c r="A11" s="11" t="n">
        <v>8</v>
      </c>
      <c r="B11" s="12" t="inlineStr">
        <is>
          <t>NV08</t>
        </is>
      </c>
      <c r="C11" s="12" t="inlineStr">
        <is>
          <t>Đỗ Trung Kiên</t>
        </is>
      </c>
      <c r="D11" s="11" t="n">
        <v>26</v>
      </c>
      <c r="E11" s="11" t="n">
        <v>8</v>
      </c>
    </row>
    <row r="12">
      <c r="A12" s="11" t="n">
        <v>9</v>
      </c>
      <c r="B12" s="12" t="inlineStr">
        <is>
          <t>NV09</t>
        </is>
      </c>
      <c r="C12" s="12" t="inlineStr">
        <is>
          <t>Bùi Thanh Sơn</t>
        </is>
      </c>
      <c r="D12" s="11" t="n">
        <v>22</v>
      </c>
      <c r="E12" s="11" t="n">
        <v>0</v>
      </c>
    </row>
    <row r="13">
      <c r="A13" s="11" t="n">
        <v>10</v>
      </c>
      <c r="B13" s="12" t="inlineStr">
        <is>
          <t>NV10</t>
        </is>
      </c>
      <c r="C13" s="12" t="inlineStr">
        <is>
          <t>Ngô Thị Hồng Diễm</t>
        </is>
      </c>
      <c r="D13" s="11" t="n">
        <v>26</v>
      </c>
      <c r="E13" s="11" t="n">
        <v>0</v>
      </c>
    </row>
    <row r="15">
      <c r="A15" s="4" t="inlineStr">
        <is>
          <t>Tài liệu giả định dùng để học tập. Công ty dịch vụ, nhân sự, mức lương và số tiền trong tài liệu này đều không có thật.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0" customWidth="1" min="2" max="2"/>
    <col width="24" customWidth="1" min="3" max="3"/>
    <col width="13" customWidth="1" min="4" max="4"/>
    <col width="15" customWidth="1" min="5" max="5"/>
    <col width="10" customWidth="1" min="6" max="6"/>
    <col width="19" customWidth="1" min="7" max="7"/>
    <col width="14" customWidth="1" min="8" max="8"/>
    <col width="17" customWidth="1" min="9" max="9"/>
    <col width="14" customWidth="1" min="10" max="10"/>
    <col width="17" customWidth="1" min="11" max="11"/>
    <col width="17" customWidth="1" min="12" max="12"/>
    <col width="13" customWidth="1" min="13" max="13"/>
    <col width="15" customWidth="1" min="14" max="14"/>
    <col width="30" customWidth="1" min="15" max="15"/>
  </cols>
  <sheetData>
    <row r="1">
      <c r="A1" s="5" t="inlineStr">
        <is>
          <t>BẢNG THANH TOÁN TIỀN LƯƠNG</t>
        </is>
      </c>
    </row>
    <row r="2">
      <c r="A2" t="inlineStr">
        <is>
          <t>Công ty TNHH Astra Việt Nam — MST 0999000001</t>
        </is>
      </c>
    </row>
    <row r="3">
      <c r="A3" t="inlineStr">
        <is>
          <t>Tháng 07/2026 — Đơn vị: VND — Bảng do Công ty TNHH Dịch vụ Kế toán Minh Khuê lập</t>
        </is>
      </c>
    </row>
    <row r="4">
      <c r="A4" s="4" t="inlineStr">
        <is>
          <t>Tài liệu giả định dùng để học tập. Công ty dịch vụ, nhân sự, mức lương và số tiền trong tài liệu này đều không có thật.</t>
        </is>
      </c>
    </row>
    <row r="6">
      <c r="A6" s="10" t="inlineStr">
        <is>
          <t>STT</t>
        </is>
      </c>
      <c r="B6" s="10" t="inlineStr">
        <is>
          <t>Mã NV</t>
        </is>
      </c>
      <c r="C6" s="10" t="inlineStr">
        <is>
          <t>Họ và tên</t>
        </is>
      </c>
      <c r="D6" s="10" t="inlineStr">
        <is>
          <t>Bộ phận</t>
        </is>
      </c>
      <c r="E6" s="10" t="inlineStr">
        <is>
          <t>Lương cơ bản</t>
        </is>
      </c>
      <c r="F6" s="10" t="inlineStr">
        <is>
          <t>Ngày công</t>
        </is>
      </c>
      <c r="G6" s="10" t="inlineStr">
        <is>
          <t>Lương theo ngày công</t>
        </is>
      </c>
      <c r="H6" s="10" t="inlineStr">
        <is>
          <t>Phụ cấp ăn ca</t>
        </is>
      </c>
      <c r="I6" s="10" t="inlineStr">
        <is>
          <t>Số giờ làm thêm trong ngày (giờ/ngày)</t>
        </is>
      </c>
      <c r="J6" s="10" t="inlineStr">
        <is>
          <t>Tiền làm thêm</t>
        </is>
      </c>
      <c r="K6" s="10" t="inlineStr">
        <is>
          <t>TỔNG THU NHẬP</t>
        </is>
      </c>
      <c r="L6" s="10" t="inlineStr">
        <is>
          <t>BHXH, BHYT, BHTN</t>
        </is>
      </c>
      <c r="M6" s="10" t="inlineStr">
        <is>
          <t>Thuế TNCN</t>
        </is>
      </c>
      <c r="N6" s="10" t="inlineStr">
        <is>
          <t>THỰC LĨNH</t>
        </is>
      </c>
      <c r="O6" s="10" t="inlineStr">
        <is>
          <t>Ghi chú</t>
        </is>
      </c>
    </row>
    <row r="7">
      <c r="A7" s="13" t="n">
        <v>1</v>
      </c>
      <c r="B7" s="14" t="inlineStr">
        <is>
          <t>NV01</t>
        </is>
      </c>
      <c r="C7" s="14" t="inlineStr">
        <is>
          <t>Nguyễn Thị Hồng Vân</t>
        </is>
      </c>
      <c r="D7" s="14" t="inlineStr">
        <is>
          <t>Kế toán</t>
        </is>
      </c>
      <c r="E7" s="15" t="n">
        <v>18000000</v>
      </c>
      <c r="F7" s="13">
        <f>'Cham cong'!D4</f>
        <v/>
      </c>
      <c r="G7" s="15">
        <f>ROUND(E7/'Thiet lap'!$B$4*F7,0)</f>
        <v/>
      </c>
      <c r="H7" s="15">
        <f>ROUND(E7*0.05,0)</f>
        <v/>
      </c>
      <c r="I7" s="13">
        <f>'Cham cong'!E4</f>
        <v/>
      </c>
      <c r="J7" s="15" t="n"/>
      <c r="K7" s="15">
        <f>G7+H7+N(J7)</f>
        <v/>
      </c>
      <c r="L7" s="16" t="n"/>
      <c r="M7" s="16" t="n"/>
      <c r="N7" s="16" t="n"/>
      <c r="O7" s="14" t="inlineStr"/>
    </row>
    <row r="8">
      <c r="A8" s="13" t="n">
        <v>2</v>
      </c>
      <c r="B8" s="14" t="inlineStr">
        <is>
          <t>NV02</t>
        </is>
      </c>
      <c r="C8" s="14" t="inlineStr">
        <is>
          <t>Đặng Thị Kim Ngân</t>
        </is>
      </c>
      <c r="D8" s="14" t="inlineStr">
        <is>
          <t>Kế toán</t>
        </is>
      </c>
      <c r="E8" s="15" t="n">
        <v>32000000</v>
      </c>
      <c r="F8" s="13">
        <f>'Cham cong'!D5</f>
        <v/>
      </c>
      <c r="G8" s="15">
        <f>ROUND(E8/'Thiet lap'!$B$4*F8,0)</f>
        <v/>
      </c>
      <c r="H8" s="15">
        <f>ROUND(E8*0.05,0)</f>
        <v/>
      </c>
      <c r="I8" s="13">
        <f>'Cham cong'!E5</f>
        <v/>
      </c>
      <c r="J8" s="15" t="n"/>
      <c r="K8" s="15">
        <f>G8+H8+N(J8)</f>
        <v/>
      </c>
      <c r="L8" s="16" t="n"/>
      <c r="M8" s="16" t="n"/>
      <c r="N8" s="16" t="n"/>
      <c r="O8" s="14" t="inlineStr"/>
    </row>
    <row r="9">
      <c r="A9" s="13" t="n">
        <v>3</v>
      </c>
      <c r="B9" s="14" t="inlineStr">
        <is>
          <t>NV03</t>
        </is>
      </c>
      <c r="C9" s="14" t="inlineStr">
        <is>
          <t>Trần Quốc Bảo</t>
        </is>
      </c>
      <c r="D9" s="14" t="inlineStr">
        <is>
          <t>Mua hàng</t>
        </is>
      </c>
      <c r="E9" s="15" t="n">
        <v>20000000</v>
      </c>
      <c r="F9" s="13">
        <f>'Cham cong'!D6</f>
        <v/>
      </c>
      <c r="G9" s="15">
        <f>ROUND(E9/'Thiet lap'!$B$4*F9,0)</f>
        <v/>
      </c>
      <c r="H9" s="15">
        <f>ROUND(E9*0.05,0)</f>
        <v/>
      </c>
      <c r="I9" s="13">
        <f>'Cham cong'!E6</f>
        <v/>
      </c>
      <c r="J9" s="15" t="n"/>
      <c r="K9" s="15">
        <f>G9+H9+N(J9)</f>
        <v/>
      </c>
      <c r="L9" s="16" t="n"/>
      <c r="M9" s="16" t="n"/>
      <c r="N9" s="16" t="n"/>
      <c r="O9" s="14" t="inlineStr"/>
    </row>
    <row r="10">
      <c r="A10" s="13" t="n">
        <v>4</v>
      </c>
      <c r="B10" s="14" t="inlineStr">
        <is>
          <t>NV04</t>
        </is>
      </c>
      <c r="C10" s="14" t="inlineStr">
        <is>
          <t>Lê Văn Hậu</t>
        </is>
      </c>
      <c r="D10" s="14" t="inlineStr">
        <is>
          <t>Kho</t>
        </is>
      </c>
      <c r="E10" s="15" t="n">
        <v>14000000</v>
      </c>
      <c r="F10" s="13">
        <f>'Cham cong'!D7</f>
        <v/>
      </c>
      <c r="G10" s="15">
        <f>ROUND(E10/'Thiet lap'!$B$4*F10,0)</f>
        <v/>
      </c>
      <c r="H10" s="15">
        <f>ROUND(E10*0.05,0)</f>
        <v/>
      </c>
      <c r="I10" s="13">
        <f>'Cham cong'!E7</f>
        <v/>
      </c>
      <c r="J10" s="15">
        <f>I10*'Thiet lap'!$B$5</f>
        <v/>
      </c>
      <c r="K10" s="15">
        <f>G10+H10+N(J10)</f>
        <v/>
      </c>
      <c r="L10" s="16" t="n"/>
      <c r="M10" s="16" t="n"/>
      <c r="N10" s="16" t="n"/>
      <c r="O10" s="14" t="inlineStr"/>
    </row>
    <row r="11">
      <c r="A11" s="13" t="n">
        <v>5</v>
      </c>
      <c r="B11" s="14" t="inlineStr">
        <is>
          <t>NV05</t>
        </is>
      </c>
      <c r="C11" s="14" t="inlineStr">
        <is>
          <t>Phạm Thị Mai Hương</t>
        </is>
      </c>
      <c r="D11" s="14" t="inlineStr">
        <is>
          <t>Sản xuất</t>
        </is>
      </c>
      <c r="E11" s="15" t="n">
        <v>9500000</v>
      </c>
      <c r="F11" s="13">
        <f>'Cham cong'!D8</f>
        <v/>
      </c>
      <c r="G11" s="15">
        <f>ROUND(E11/'Thiet lap'!$B$4*F11,0)</f>
        <v/>
      </c>
      <c r="H11" s="15">
        <f>ROUND(E11*0.05,0)</f>
        <v/>
      </c>
      <c r="I11" s="13">
        <f>'Cham cong'!E8</f>
        <v/>
      </c>
      <c r="J11" s="15">
        <f>I11*'Thiet lap'!$B$5</f>
        <v/>
      </c>
      <c r="K11" s="15">
        <f>G11+H11+N(J11)</f>
        <v/>
      </c>
      <c r="L11" s="16" t="n"/>
      <c r="M11" s="16" t="n"/>
      <c r="N11" s="16" t="n"/>
      <c r="O11" s="14" t="inlineStr"/>
    </row>
    <row r="12">
      <c r="A12" s="13" t="n">
        <v>6</v>
      </c>
      <c r="B12" s="14" t="inlineStr">
        <is>
          <t>NV06</t>
        </is>
      </c>
      <c r="C12" s="14" t="inlineStr">
        <is>
          <t>Hoàng Minh Tuấn</t>
        </is>
      </c>
      <c r="D12" s="14" t="inlineStr">
        <is>
          <t>Sản xuất</t>
        </is>
      </c>
      <c r="E12" s="15" t="n">
        <v>9500000</v>
      </c>
      <c r="F12" s="13">
        <f>'Cham cong'!D9</f>
        <v/>
      </c>
      <c r="G12" s="15">
        <f>ROUND(E12/'Thiet lap'!$B$4*F12,0)</f>
        <v/>
      </c>
      <c r="H12" s="15">
        <f>ROUND(E12*0.05,0)</f>
        <v/>
      </c>
      <c r="I12" s="13">
        <f>'Cham cong'!E9</f>
        <v/>
      </c>
      <c r="J12" s="15">
        <f>I12*'Thiet lap'!$B$5</f>
        <v/>
      </c>
      <c r="K12" s="15">
        <f>G12+H12+N(J12)</f>
        <v/>
      </c>
      <c r="L12" s="16" t="n"/>
      <c r="M12" s="16" t="n"/>
      <c r="N12" s="16" t="n"/>
      <c r="O12" s="14" t="inlineStr"/>
    </row>
    <row r="13">
      <c r="A13" s="13" t="n">
        <v>7</v>
      </c>
      <c r="B13" s="14" t="inlineStr">
        <is>
          <t>NV07</t>
        </is>
      </c>
      <c r="C13" s="14" t="inlineStr">
        <is>
          <t>Vũ Thị Thanh Nga</t>
        </is>
      </c>
      <c r="D13" s="14" t="inlineStr">
        <is>
          <t>Hành chính</t>
        </is>
      </c>
      <c r="E13" s="15" t="n">
        <v>12000000</v>
      </c>
      <c r="F13" s="13">
        <f>'Cham cong'!D10</f>
        <v/>
      </c>
      <c r="G13" s="15">
        <f>ROUND(E13/'Thiet lap'!$B$4*F13,0)</f>
        <v/>
      </c>
      <c r="H13" s="15">
        <f>ROUND(E13*0.05,0)</f>
        <v/>
      </c>
      <c r="I13" s="13">
        <f>'Cham cong'!E10</f>
        <v/>
      </c>
      <c r="J13" s="15" t="n"/>
      <c r="K13" s="15">
        <f>G13+H13+N(J13)</f>
        <v/>
      </c>
      <c r="L13" s="16" t="n"/>
      <c r="M13" s="16" t="n"/>
      <c r="N13" s="16" t="n"/>
      <c r="O13" s="14" t="inlineStr"/>
    </row>
    <row r="14">
      <c r="A14" s="13" t="n">
        <v>8</v>
      </c>
      <c r="B14" s="14" t="inlineStr">
        <is>
          <t>NV08</t>
        </is>
      </c>
      <c r="C14" s="14" t="inlineStr">
        <is>
          <t>Đỗ Trung Kiên</t>
        </is>
      </c>
      <c r="D14" s="14" t="inlineStr">
        <is>
          <t>Sản xuất</t>
        </is>
      </c>
      <c r="E14" s="15" t="n">
        <v>10500000</v>
      </c>
      <c r="F14" s="13">
        <f>'Cham cong'!D11</f>
        <v/>
      </c>
      <c r="G14" s="15">
        <f>ROUND(E14/'Thiet lap'!$B$4*F14,0)</f>
        <v/>
      </c>
      <c r="H14" s="15">
        <f>ROUND(E14*0.05,0)</f>
        <v/>
      </c>
      <c r="I14" s="13">
        <f>'Cham cong'!E11</f>
        <v/>
      </c>
      <c r="J14" s="15">
        <f>I14*'Thiet lap'!$B$5</f>
        <v/>
      </c>
      <c r="K14" s="15">
        <f>G14+H14+N(J14)</f>
        <v/>
      </c>
      <c r="L14" s="16" t="n"/>
      <c r="M14" s="16" t="n"/>
      <c r="N14" s="16" t="n"/>
      <c r="O14" s="14" t="inlineStr"/>
    </row>
    <row r="15">
      <c r="A15" s="13" t="n">
        <v>9</v>
      </c>
      <c r="B15" s="14" t="inlineStr">
        <is>
          <t>NV09</t>
        </is>
      </c>
      <c r="C15" s="14" t="inlineStr">
        <is>
          <t>Bùi Thanh Sơn</t>
        </is>
      </c>
      <c r="D15" s="14" t="inlineStr">
        <is>
          <t>Kho</t>
        </is>
      </c>
      <c r="E15" s="15" t="n">
        <v>13000000</v>
      </c>
      <c r="F15" s="13">
        <f>'Cham cong'!D12</f>
        <v/>
      </c>
      <c r="G15" s="15" t="n">
        <v>11700000</v>
      </c>
      <c r="H15" s="15">
        <f>ROUND(E15*0.05,0)</f>
        <v/>
      </c>
      <c r="I15" s="13">
        <f>'Cham cong'!E12</f>
        <v/>
      </c>
      <c r="J15" s="15" t="n"/>
      <c r="K15" s="15">
        <f>G15+H15+N(J15)</f>
        <v/>
      </c>
      <c r="L15" s="16" t="n"/>
      <c r="M15" s="16" t="n"/>
      <c r="N15" s="16" t="n"/>
      <c r="O15" s="14" t="inlineStr"/>
    </row>
    <row r="16">
      <c r="A16" s="13" t="n">
        <v>10</v>
      </c>
      <c r="B16" s="14" t="inlineStr">
        <is>
          <t>NV10</t>
        </is>
      </c>
      <c r="C16" s="14" t="inlineStr">
        <is>
          <t>Ngô Thị Hồng Diễm</t>
        </is>
      </c>
      <c r="D16" s="14" t="inlineStr">
        <is>
          <t>Kinh doanh</t>
        </is>
      </c>
      <c r="E16" s="15" t="n">
        <v>12500000</v>
      </c>
      <c r="F16" s="13">
        <f>'Cham cong'!D13</f>
        <v/>
      </c>
      <c r="G16" s="15">
        <f>ROUND(E16/'Thiet lap'!$B$4*F16,0)</f>
        <v/>
      </c>
      <c r="H16" s="15">
        <f>ROUND(E16*0.05,0)</f>
        <v/>
      </c>
      <c r="I16" s="13">
        <f>'Cham cong'!E13</f>
        <v/>
      </c>
      <c r="J16" s="15" t="n"/>
      <c r="K16" s="15">
        <f>G16+H16+N(J16)</f>
        <v/>
      </c>
      <c r="L16" s="16" t="n"/>
      <c r="M16" s="16" t="n"/>
      <c r="N16" s="16" t="n"/>
      <c r="O16" s="14" t="inlineStr">
        <is>
          <t>Nhân viên mới — vào làm từ 01/07/2026</t>
        </is>
      </c>
    </row>
    <row r="17">
      <c r="A17" s="17" t="n"/>
      <c r="B17" s="18" t="n"/>
      <c r="C17" s="18" t="inlineStr">
        <is>
          <t>CỘNG</t>
        </is>
      </c>
      <c r="D17" s="18" t="n"/>
      <c r="E17" s="19">
        <f>SUM(E7:E16)</f>
        <v/>
      </c>
      <c r="F17" s="17" t="n"/>
      <c r="G17" s="19">
        <f>SUM(G7:G16)</f>
        <v/>
      </c>
      <c r="H17" s="19">
        <f>SUM(H7:H16)</f>
        <v/>
      </c>
      <c r="I17" s="17">
        <f>SUM(I7:I16)</f>
        <v/>
      </c>
      <c r="J17" s="19">
        <f>SUM(J7:J16)</f>
        <v/>
      </c>
      <c r="K17" s="19">
        <f>SUM(K7:K15)</f>
        <v/>
      </c>
      <c r="L17" s="20" t="n"/>
      <c r="M17" s="20" t="n"/>
      <c r="N17" s="20" t="n"/>
      <c r="O17" s="18" t="n"/>
    </row>
    <row r="19">
      <c r="A19" s="21" t="inlineStr">
        <is>
          <t>Các cột tô nền nhạt (BHXH/BHYT/BHTN, thuế TNCN, thực lĩnh) được tính trên hệ thống riêng của bên dịch vụ — file này để trống.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6" customWidth="1" min="1" max="1"/>
    <col width="10" customWidth="1" min="2" max="2"/>
    <col width="24" customWidth="1" min="3" max="3"/>
    <col width="13" customWidth="1" min="4" max="4"/>
    <col width="19" customWidth="1" min="5" max="5"/>
    <col width="14" customWidth="1" min="6" max="6"/>
    <col width="14" customWidth="1" min="7" max="7"/>
    <col width="17" customWidth="1" min="8" max="8"/>
  </cols>
  <sheetData>
    <row r="1">
      <c r="A1" s="22" t="inlineStr">
        <is>
          <t>BẢNG THANH TOÁN TIỀN LƯƠNG THÁNG 06/2026 (đã chốt)</t>
        </is>
      </c>
    </row>
    <row r="6">
      <c r="A6" s="10" t="inlineStr">
        <is>
          <t>STT</t>
        </is>
      </c>
      <c r="B6" s="10" t="inlineStr">
        <is>
          <t>Mã NV</t>
        </is>
      </c>
      <c r="C6" s="10" t="inlineStr">
        <is>
          <t>Họ và tên</t>
        </is>
      </c>
      <c r="D6" s="10" t="inlineStr">
        <is>
          <t>Bộ phận</t>
        </is>
      </c>
      <c r="E6" s="10" t="inlineStr">
        <is>
          <t>Lương theo ngày công</t>
        </is>
      </c>
      <c r="F6" s="10" t="inlineStr">
        <is>
          <t>Phụ cấp</t>
        </is>
      </c>
      <c r="G6" s="10" t="inlineStr">
        <is>
          <t>Tiền làm thêm</t>
        </is>
      </c>
      <c r="H6" s="10" t="inlineStr">
        <is>
          <t>TỔNG THU NHẬP</t>
        </is>
      </c>
    </row>
    <row r="7">
      <c r="A7" s="11" t="n">
        <v>1</v>
      </c>
      <c r="B7" s="12" t="inlineStr">
        <is>
          <t>NV01</t>
        </is>
      </c>
      <c r="C7" s="12" t="inlineStr">
        <is>
          <t>Nguyễn Thị Hồng Vân</t>
        </is>
      </c>
      <c r="D7" s="12" t="inlineStr">
        <is>
          <t>Kế toán</t>
        </is>
      </c>
      <c r="E7" s="15" t="n">
        <v>18000000</v>
      </c>
      <c r="F7" s="15" t="n">
        <v>1500000</v>
      </c>
      <c r="G7" s="15" t="n"/>
      <c r="H7" s="15" t="n">
        <v>19500000</v>
      </c>
    </row>
    <row r="8">
      <c r="A8" s="11" t="n">
        <v>2</v>
      </c>
      <c r="B8" s="12" t="inlineStr">
        <is>
          <t>NV02</t>
        </is>
      </c>
      <c r="C8" s="12" t="inlineStr">
        <is>
          <t>Đặng Thị Kim Ngân</t>
        </is>
      </c>
      <c r="D8" s="12" t="inlineStr">
        <is>
          <t>Kế toán</t>
        </is>
      </c>
      <c r="E8" s="15" t="n">
        <v>32000000</v>
      </c>
      <c r="F8" s="15" t="n">
        <v>3000000</v>
      </c>
      <c r="G8" s="15" t="n"/>
      <c r="H8" s="15" t="n">
        <v>35000000</v>
      </c>
    </row>
    <row r="9">
      <c r="A9" s="11" t="n">
        <v>3</v>
      </c>
      <c r="B9" s="12" t="inlineStr">
        <is>
          <t>NV03</t>
        </is>
      </c>
      <c r="C9" s="12" t="inlineStr">
        <is>
          <t>Trần Quốc Bảo</t>
        </is>
      </c>
      <c r="D9" s="12" t="inlineStr">
        <is>
          <t>Mua hàng</t>
        </is>
      </c>
      <c r="E9" s="15" t="n">
        <v>20000000</v>
      </c>
      <c r="F9" s="15" t="n">
        <v>1500000</v>
      </c>
      <c r="G9" s="15" t="n"/>
      <c r="H9" s="15" t="n">
        <v>21500000</v>
      </c>
    </row>
    <row r="10">
      <c r="A10" s="11" t="n">
        <v>4</v>
      </c>
      <c r="B10" s="12" t="inlineStr">
        <is>
          <t>NV04</t>
        </is>
      </c>
      <c r="C10" s="12" t="inlineStr">
        <is>
          <t>Lê Văn Hậu</t>
        </is>
      </c>
      <c r="D10" s="12" t="inlineStr">
        <is>
          <t>Kho</t>
        </is>
      </c>
      <c r="E10" s="15" t="n">
        <v>14000000</v>
      </c>
      <c r="F10" s="15" t="n">
        <v>800000</v>
      </c>
      <c r="G10" s="15" t="n"/>
      <c r="H10" s="15" t="n">
        <v>14800000</v>
      </c>
    </row>
    <row r="11">
      <c r="A11" s="11" t="n">
        <v>5</v>
      </c>
      <c r="B11" s="12" t="inlineStr">
        <is>
          <t>NV05</t>
        </is>
      </c>
      <c r="C11" s="12" t="inlineStr">
        <is>
          <t>Phạm Thị Mai Hương</t>
        </is>
      </c>
      <c r="D11" s="12" t="inlineStr">
        <is>
          <t>Sản xuất</t>
        </is>
      </c>
      <c r="E11" s="15" t="n">
        <v>9500000</v>
      </c>
      <c r="F11" s="15" t="n">
        <v>800000</v>
      </c>
      <c r="G11" s="15" t="n"/>
      <c r="H11" s="15" t="n">
        <v>10300000</v>
      </c>
    </row>
    <row r="12">
      <c r="A12" s="11" t="n">
        <v>6</v>
      </c>
      <c r="B12" s="12" t="inlineStr">
        <is>
          <t>NV06</t>
        </is>
      </c>
      <c r="C12" s="12" t="inlineStr">
        <is>
          <t>Hoàng Minh Tuấn</t>
        </is>
      </c>
      <c r="D12" s="12" t="inlineStr">
        <is>
          <t>Sản xuất</t>
        </is>
      </c>
      <c r="E12" s="15" t="n">
        <v>9500000</v>
      </c>
      <c r="F12" s="15" t="n">
        <v>800000</v>
      </c>
      <c r="G12" s="15" t="n"/>
      <c r="H12" s="15" t="n">
        <v>10300000</v>
      </c>
    </row>
    <row r="13">
      <c r="A13" s="11" t="n">
        <v>7</v>
      </c>
      <c r="B13" s="12" t="inlineStr">
        <is>
          <t>NV07</t>
        </is>
      </c>
      <c r="C13" s="12" t="inlineStr">
        <is>
          <t>Vũ Thị Thanh Nga</t>
        </is>
      </c>
      <c r="D13" s="12" t="inlineStr">
        <is>
          <t>Hành chính</t>
        </is>
      </c>
      <c r="E13" s="15" t="n">
        <v>12000000</v>
      </c>
      <c r="F13" s="15" t="n">
        <v>1000000</v>
      </c>
      <c r="G13" s="15" t="n"/>
      <c r="H13" s="15" t="n">
        <v>13000000</v>
      </c>
    </row>
    <row r="14">
      <c r="A14" s="11" t="n">
        <v>8</v>
      </c>
      <c r="B14" s="12" t="inlineStr">
        <is>
          <t>NV08</t>
        </is>
      </c>
      <c r="C14" s="12" t="inlineStr">
        <is>
          <t>Đỗ Trung Kiên</t>
        </is>
      </c>
      <c r="D14" s="12" t="inlineStr">
        <is>
          <t>Sản xuất</t>
        </is>
      </c>
      <c r="E14" s="15" t="n">
        <v>4442308</v>
      </c>
      <c r="F14" s="15" t="n">
        <v>800000</v>
      </c>
      <c r="G14" s="15" t="n"/>
      <c r="H14" s="15" t="n">
        <v>5242308</v>
      </c>
    </row>
    <row r="16">
      <c r="A16" s="4" t="inlineStr">
        <is>
          <t>Tài liệu giả định dùng để học tập. Công ty dịch vụ, nhân sự, mức lương và số tiền trong tài liệu này đều không có thật.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16" customWidth="1" min="3" max="3"/>
    <col width="16" customWidth="1" min="4" max="4"/>
  </cols>
  <sheetData>
    <row r="1">
      <c r="A1" s="22" t="inlineStr">
        <is>
          <t>BẢNG PHỤ CẤP THÁNG 5/2026</t>
        </is>
      </c>
    </row>
    <row r="2">
      <c r="A2" s="3" t="inlineStr">
        <is>
          <t>(bảng của kỳ trước, để lại trong file — chưa xóa)</t>
        </is>
      </c>
    </row>
    <row r="4">
      <c r="A4" s="10" t="inlineStr">
        <is>
          <t>Mã NV</t>
        </is>
      </c>
      <c r="B4" s="10" t="inlineStr">
        <is>
          <t>Họ và tên</t>
        </is>
      </c>
      <c r="C4" s="10" t="inlineStr">
        <is>
          <t>Phụ cấp ăn ca</t>
        </is>
      </c>
      <c r="D4" s="10" t="inlineStr">
        <is>
          <t>Phụ cấp khác</t>
        </is>
      </c>
    </row>
    <row r="5">
      <c r="A5" s="12" t="inlineStr">
        <is>
          <t>NV01</t>
        </is>
      </c>
      <c r="B5" s="12" t="inlineStr">
        <is>
          <t>Nguyễn Thị Hồng Vân</t>
        </is>
      </c>
      <c r="C5" s="15" t="n">
        <v>780000</v>
      </c>
      <c r="D5" s="15" t="n">
        <v>0</v>
      </c>
    </row>
    <row r="6">
      <c r="A6" s="12" t="inlineStr">
        <is>
          <t>NV02</t>
        </is>
      </c>
      <c r="B6" s="12" t="inlineStr">
        <is>
          <t>Đặng Thị Kim Ngân</t>
        </is>
      </c>
      <c r="C6" s="15" t="n">
        <v>780000</v>
      </c>
      <c r="D6" s="15" t="n">
        <v>0</v>
      </c>
    </row>
    <row r="7">
      <c r="A7" s="12" t="inlineStr">
        <is>
          <t>NV03</t>
        </is>
      </c>
      <c r="B7" s="12" t="inlineStr">
        <is>
          <t>Trần Quốc Bảo</t>
        </is>
      </c>
      <c r="C7" s="15" t="n">
        <v>780000</v>
      </c>
      <c r="D7" s="15" t="n">
        <v>0</v>
      </c>
    </row>
    <row r="8">
      <c r="A8" s="12" t="inlineStr">
        <is>
          <t>NV04</t>
        </is>
      </c>
      <c r="B8" s="12" t="inlineStr">
        <is>
          <t>Lê Văn Hậu</t>
        </is>
      </c>
      <c r="C8" s="15" t="n">
        <v>780000</v>
      </c>
      <c r="D8" s="15" t="n">
        <v>0</v>
      </c>
    </row>
    <row r="9">
      <c r="A9" s="12" t="inlineStr">
        <is>
          <t>NV05</t>
        </is>
      </c>
      <c r="B9" s="12" t="inlineStr">
        <is>
          <t>Phạm Thị Mai Hương</t>
        </is>
      </c>
      <c r="C9" s="15" t="n">
        <v>780000</v>
      </c>
      <c r="D9" s="15" t="n">
        <v>0</v>
      </c>
    </row>
    <row r="10">
      <c r="A10" s="12" t="inlineStr">
        <is>
          <t>NV06</t>
        </is>
      </c>
      <c r="B10" s="12" t="inlineStr">
        <is>
          <t>Hoàng Minh Tuấn</t>
        </is>
      </c>
      <c r="C10" s="15" t="n">
        <v>780000</v>
      </c>
      <c r="D10" s="15" t="n">
        <v>0</v>
      </c>
    </row>
    <row r="13">
      <c r="A13" s="4" t="inlineStr">
        <is>
          <t>Tài liệu giả định dùng để học tập. Công ty dịch vụ, nhân sự, mức lương và số tiền trong tài liệu này đều không có thật.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20" customWidth="1" min="3" max="3"/>
  </cols>
  <sheetData>
    <row r="1">
      <c r="A1" s="22" t="inlineStr">
        <is>
          <t>TỔNG HỢP THEO BỘ PHẬN — THÁNG 07/2026</t>
        </is>
      </c>
    </row>
    <row r="3">
      <c r="A3" s="10" t="inlineStr">
        <is>
          <t>Bộ phận</t>
        </is>
      </c>
      <c r="B3" s="10" t="inlineStr">
        <is>
          <t>Số người</t>
        </is>
      </c>
      <c r="C3" s="10" t="inlineStr">
        <is>
          <t>Tổng thu nhập</t>
        </is>
      </c>
    </row>
    <row r="4">
      <c r="A4" s="12" t="inlineStr">
        <is>
          <t>Kế toán</t>
        </is>
      </c>
      <c r="B4" s="11" t="n">
        <v>2</v>
      </c>
      <c r="C4" s="15">
        <f>SUMIF('T07-2026'!$D$8:$D$17,A4,'T07-2026'!$K$8:$K$17)</f>
        <v/>
      </c>
    </row>
    <row r="5">
      <c r="A5" s="12" t="inlineStr">
        <is>
          <t>Mua hàng</t>
        </is>
      </c>
      <c r="B5" s="11" t="n">
        <v>1</v>
      </c>
      <c r="C5" s="15">
        <f>SUMIF('T07-2026'!$D$8:$D$17,A5,'T07-2026'!$K$8:$K$17)</f>
        <v/>
      </c>
    </row>
    <row r="6">
      <c r="A6" s="12" t="inlineStr">
        <is>
          <t>Kho</t>
        </is>
      </c>
      <c r="B6" s="11" t="n">
        <v>2</v>
      </c>
      <c r="C6" s="15">
        <f>SUMIF('T07-2026'!$D$8:$D$17,A6,'T07-2026'!$K$8:$K$17)</f>
        <v/>
      </c>
    </row>
    <row r="7">
      <c r="A7" s="12" t="inlineStr">
        <is>
          <t>Sản xuất</t>
        </is>
      </c>
      <c r="B7" s="11" t="n">
        <v>3</v>
      </c>
      <c r="C7" s="15">
        <f>SUMIF('T07-2026'!$D$8:$D$17,A7,'T07-2026'!$K$8:$K$17)</f>
        <v/>
      </c>
    </row>
    <row r="8">
      <c r="A8" s="12" t="inlineStr">
        <is>
          <t>Hành chính</t>
        </is>
      </c>
      <c r="B8" s="11" t="n">
        <v>1</v>
      </c>
      <c r="C8" s="15">
        <f>SUMIF('T07-2026'!$D$8:$D$17,A8,'T07-2026'!$K$8:$K$17)</f>
        <v/>
      </c>
    </row>
    <row r="9">
      <c r="A9" s="12" t="inlineStr">
        <is>
          <t>Kinh doanh</t>
        </is>
      </c>
      <c r="B9" s="11" t="n">
        <v>1</v>
      </c>
      <c r="C9" s="15">
        <f>SUMIF('T07-2026'!$D$8:$D$17,A9,'T07-2026'!$K$8:$K$17)</f>
        <v/>
      </c>
    </row>
    <row r="10">
      <c r="A10" s="2" t="inlineStr">
        <is>
          <t>CỘNG</t>
        </is>
      </c>
      <c r="C10" s="19">
        <f>SUM(C4:C9)</f>
        <v/>
      </c>
    </row>
    <row r="12">
      <c r="A12" s="4" t="inlineStr">
        <is>
          <t>Tài liệu giả định dùng để học tập. Công ty dịch vụ, nhân sự, mức lương và số tiền trong tài liệu này đều không có thật.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20" customWidth="1" min="3" max="3"/>
    <col width="18" customWidth="1" min="4" max="4"/>
  </cols>
  <sheetData>
    <row r="1">
      <c r="A1" s="22" t="inlineStr">
        <is>
          <t>DANH SÁCH CHUYỂN KHOẢN — THÁNG 07/2026</t>
        </is>
      </c>
    </row>
    <row r="2">
      <c r="A2" s="3" t="inlineStr">
        <is>
          <t>(số tiền tạm lấy theo tổng thu nhập, chưa trừ các khoản)</t>
        </is>
      </c>
    </row>
    <row r="4">
      <c r="A4" s="10" t="inlineStr">
        <is>
          <t>Mã NV</t>
        </is>
      </c>
      <c r="B4" s="10" t="inlineStr">
        <is>
          <t>Họ và tên</t>
        </is>
      </c>
      <c r="C4" s="10" t="inlineStr">
        <is>
          <t>Số tài khoản</t>
        </is>
      </c>
      <c r="D4" s="10" t="inlineStr">
        <is>
          <t>Số tiền chuyển</t>
        </is>
      </c>
    </row>
    <row r="5">
      <c r="A5" s="12" t="inlineStr">
        <is>
          <t>NV01</t>
        </is>
      </c>
      <c r="B5" s="12" t="inlineStr">
        <is>
          <t>Nguyễn Thị Hồng Vân</t>
        </is>
      </c>
      <c r="C5" s="12" t="inlineStr">
        <is>
          <t>1900 2607 1001</t>
        </is>
      </c>
      <c r="D5" s="15">
        <f>'T07-2026'!K7</f>
        <v/>
      </c>
    </row>
    <row r="6">
      <c r="A6" s="12" t="inlineStr">
        <is>
          <t>NV02</t>
        </is>
      </c>
      <c r="B6" s="12" t="inlineStr">
        <is>
          <t>Đặng Thị Kim Ngân</t>
        </is>
      </c>
      <c r="C6" s="12" t="inlineStr">
        <is>
          <t>1900 2614 1002</t>
        </is>
      </c>
      <c r="D6" s="15">
        <f>'T07-2026'!K8</f>
        <v/>
      </c>
    </row>
    <row r="7">
      <c r="A7" s="12" t="inlineStr">
        <is>
          <t>NV03</t>
        </is>
      </c>
      <c r="B7" s="12" t="inlineStr">
        <is>
          <t>Trần Quốc Bảo</t>
        </is>
      </c>
      <c r="C7" s="12" t="inlineStr">
        <is>
          <t>1900 2621 1003</t>
        </is>
      </c>
      <c r="D7" s="15">
        <f>'T07-2026'!K9</f>
        <v/>
      </c>
    </row>
    <row r="8">
      <c r="A8" s="12" t="inlineStr">
        <is>
          <t>NV04</t>
        </is>
      </c>
      <c r="B8" s="12" t="inlineStr">
        <is>
          <t>Lê Văn Hậu</t>
        </is>
      </c>
      <c r="C8" s="12" t="inlineStr">
        <is>
          <t>1900 2628 1004</t>
        </is>
      </c>
      <c r="D8" s="15">
        <f>'T07-2026'!K10</f>
        <v/>
      </c>
    </row>
    <row r="9">
      <c r="A9" s="12" t="inlineStr">
        <is>
          <t>NV05</t>
        </is>
      </c>
      <c r="B9" s="12" t="inlineStr">
        <is>
          <t>Phạm Thị Mai Hương</t>
        </is>
      </c>
      <c r="C9" s="12" t="inlineStr">
        <is>
          <t>1900 2635 1005</t>
        </is>
      </c>
      <c r="D9" s="15">
        <f>'T07-2026'!K11</f>
        <v/>
      </c>
    </row>
    <row r="10">
      <c r="A10" s="12" t="inlineStr">
        <is>
          <t>NV06</t>
        </is>
      </c>
      <c r="B10" s="12" t="inlineStr">
        <is>
          <t>Hoàng Minh Tuấn</t>
        </is>
      </c>
      <c r="C10" s="12" t="inlineStr">
        <is>
          <t>1900 2642 1006</t>
        </is>
      </c>
      <c r="D10" s="15">
        <f>'T06-2026'!H12</f>
        <v/>
      </c>
    </row>
    <row r="11">
      <c r="A11" s="12" t="inlineStr">
        <is>
          <t>NV07</t>
        </is>
      </c>
      <c r="B11" s="12" t="inlineStr">
        <is>
          <t>Vũ Thị Thanh Nga</t>
        </is>
      </c>
      <c r="C11" s="12" t="inlineStr">
        <is>
          <t>1900 2649 1007</t>
        </is>
      </c>
      <c r="D11" s="15">
        <f>'T07-2026'!K13</f>
        <v/>
      </c>
    </row>
    <row r="12">
      <c r="A12" s="12" t="inlineStr">
        <is>
          <t>NV08</t>
        </is>
      </c>
      <c r="B12" s="12" t="inlineStr">
        <is>
          <t>Đỗ Trung Kiên</t>
        </is>
      </c>
      <c r="C12" s="12" t="inlineStr">
        <is>
          <t>1900 2656 1008</t>
        </is>
      </c>
      <c r="D12" s="15">
        <f>'T07-2026'!K14</f>
        <v/>
      </c>
    </row>
    <row r="13">
      <c r="A13" s="12" t="inlineStr">
        <is>
          <t>NV09</t>
        </is>
      </c>
      <c r="B13" s="12" t="inlineStr">
        <is>
          <t>Bùi Thanh Sơn</t>
        </is>
      </c>
      <c r="C13" s="12" t="inlineStr">
        <is>
          <t>1900 2663 1009</t>
        </is>
      </c>
      <c r="D13" s="15">
        <f>'T07-2026'!K15</f>
        <v/>
      </c>
    </row>
    <row r="14">
      <c r="A14" s="12" t="inlineStr">
        <is>
          <t>NV10</t>
        </is>
      </c>
      <c r="B14" s="12" t="inlineStr">
        <is>
          <t>Ngô Thị Hồng Diễm</t>
        </is>
      </c>
      <c r="C14" s="12" t="inlineStr">
        <is>
          <t>1900 2670 1010</t>
        </is>
      </c>
      <c r="D14" s="15">
        <f>'T07-2026'!K16</f>
        <v/>
      </c>
    </row>
    <row r="15">
      <c r="B15" s="2" t="inlineStr">
        <is>
          <t>CỘNG</t>
        </is>
      </c>
      <c r="D15" s="19">
        <f>SUM(D5:D14)</f>
        <v/>
      </c>
    </row>
    <row r="17">
      <c r="A17" s="4" t="inlineStr">
        <is>
          <t>Tài liệu giả định dùng để học tập. Công ty dịch vụ, nhân sự, mức lương và số tiền trong tài liệu này đều không có thật.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5" t="inlineStr">
        <is>
          <t>GHI CHÚ</t>
        </is>
      </c>
    </row>
    <row r="2">
      <c r="A2" s="9" t="inlineStr"/>
    </row>
    <row r="3">
      <c r="A3" s="9" t="inlineStr">
        <is>
          <t>- NV10 vào làm từ 01/07/2026, mới thêm dòng vào bảng lương.</t>
        </is>
      </c>
    </row>
    <row r="4">
      <c r="A4" s="9" t="inlineStr">
        <is>
          <t>- BHXH, BHYT, BHTN và thuế TNCN tính trên hệ thống riêng, sẽ gửi bảng khác.</t>
        </is>
      </c>
    </row>
    <row r="5">
      <c r="A5" s="9" t="inlineStr">
        <is>
          <t>- Sheet Phu cap là của tháng 5, để lại trong file, chưa dùng cho tháng này.</t>
        </is>
      </c>
    </row>
    <row r="6">
      <c r="A6" s="9" t="inlineStr">
        <is>
          <t>- Trang bìa chưa cập nhật danh mục sheet.</t>
        </is>
      </c>
    </row>
    <row r="7">
      <c r="A7" s="9" t="inlineStr">
        <is>
          <t>- Đơn giá làm thêm lấy theo quy chế lương của công ty.</t>
        </is>
      </c>
    </row>
    <row r="8">
      <c r="A8" s="9" t="inlineStr"/>
    </row>
    <row r="9">
      <c r="A9" s="23" t="inlineStr">
        <is>
          <t>Tài liệu giả định dùng để học tập. Công ty dịch vụ, nhân sự, mức lương và số tiền trong tài liệu này đều không có thật.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2026-08-08T09:40:02Z</dcterms:created>
  <dcterms:modified xmlns:dcterms="http://purl.org/dc/terms/" xmlns:xsi="http://www.w3.org/2001/XMLSchema-instance" xsi:type="dcterms:W3CDTF">2026-08-08T09:40:02Z</dcterms:modified>
</cp:coreProperties>
</file>